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20" windowWidth="15120" windowHeight="5460"/>
  </bookViews>
  <sheets>
    <sheet name="การคำนวนเงินปันผลสหกรณ์มกท." sheetId="1" r:id="rId1"/>
    <sheet name="คำนวณ" sheetId="2" state="hidden" r:id="rId2"/>
    <sheet name="Sheet3" sheetId="3" state="hidden" r:id="rId3"/>
    <sheet name="Sheet1" sheetId="4" state="hidden" r:id="rId4"/>
  </sheets>
  <calcPr calcId="125725"/>
</workbook>
</file>

<file path=xl/calcChain.xml><?xml version="1.0" encoding="utf-8"?>
<calcChain xmlns="http://schemas.openxmlformats.org/spreadsheetml/2006/main">
  <c r="F13" i="1"/>
  <c r="A14"/>
  <c r="B6" i="2"/>
  <c r="C6" s="1"/>
  <c r="D6" s="1"/>
  <c r="D7" s="1"/>
  <c r="B5"/>
  <c r="G2"/>
  <c r="G3" s="1"/>
  <c r="C20"/>
  <c r="B20"/>
  <c r="B12"/>
  <c r="B13" s="1"/>
  <c r="B14" s="1"/>
  <c r="B15" s="1"/>
  <c r="C5"/>
  <c r="B4" i="1"/>
  <c r="D5" i="2" l="1"/>
  <c r="E5" s="1"/>
  <c r="G5" s="1"/>
  <c r="B7"/>
  <c r="B9" s="1"/>
  <c r="B10" s="1"/>
  <c r="B22"/>
  <c r="E6"/>
  <c r="G6" s="1"/>
  <c r="C12"/>
  <c r="E7"/>
  <c r="G7" s="1"/>
  <c r="B11" l="1"/>
  <c r="B8"/>
  <c r="D11"/>
  <c r="D9"/>
  <c r="D8"/>
  <c r="E8" s="1"/>
  <c r="G8" s="1"/>
  <c r="E9" l="1"/>
  <c r="G9" s="1"/>
  <c r="D10"/>
  <c r="E10" s="1"/>
  <c r="G10" s="1"/>
  <c r="C11"/>
  <c r="D12" s="1"/>
  <c r="E11"/>
  <c r="G11" s="1"/>
  <c r="D14" l="1"/>
  <c r="E14" s="1"/>
  <c r="G14" s="1"/>
  <c r="E12"/>
  <c r="G12" s="1"/>
  <c r="D15"/>
  <c r="E15" s="1"/>
  <c r="G15" s="1"/>
  <c r="D13"/>
  <c r="E13" s="1"/>
  <c r="G13" s="1"/>
  <c r="G17" l="1"/>
  <c r="G18" s="1"/>
  <c r="F8" i="1" s="1"/>
  <c r="F15" s="1"/>
  <c r="F14" l="1"/>
</calcChain>
</file>

<file path=xl/comments1.xml><?xml version="1.0" encoding="utf-8"?>
<comments xmlns="http://schemas.openxmlformats.org/spreadsheetml/2006/main">
  <authors>
    <author>Administrator</author>
    <author>ok</author>
  </authors>
  <commentList>
    <comment ref="D3" authorId="0">
      <text>
        <r>
          <rPr>
            <b/>
            <sz val="8"/>
            <color indexed="81"/>
            <rFont val="Tahoma"/>
            <family val="2"/>
          </rPr>
          <t>กรอกปีที่ต้องการคำนวณ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F3" authorId="1">
      <text>
        <r>
          <rPr>
            <b/>
            <sz val="16"/>
            <color indexed="81"/>
            <rFont val="Browallia New"/>
            <family val="2"/>
          </rPr>
          <t xml:space="preserve">กรอกทับลง
ไปได้เลยค่ะ
</t>
        </r>
      </text>
    </comment>
    <comment ref="F4" authorId="1">
      <text>
        <r>
          <rPr>
            <b/>
            <sz val="18"/>
            <color indexed="81"/>
            <rFont val="Browallia New"/>
            <family val="2"/>
          </rPr>
          <t xml:space="preserve">หักค่าหุ้นเดือนละ
</t>
        </r>
      </text>
    </comment>
    <comment ref="F5" authorId="1">
      <text>
        <r>
          <rPr>
            <b/>
            <sz val="14"/>
            <color indexed="81"/>
            <rFont val="Browallia New"/>
            <family val="2"/>
          </rPr>
          <t>อัตราเงินปันผลที่สหกรณ์ได้รับอนุมัติจากที่ประชุมใหญ่</t>
        </r>
      </text>
    </comment>
    <comment ref="F6" authorId="1">
      <text>
        <r>
          <rPr>
            <b/>
            <u/>
            <sz val="14"/>
            <color indexed="81"/>
            <rFont val="Browallia New"/>
            <family val="2"/>
          </rPr>
          <t>เพิ่มได้ไม่เกิน 15,000 บาท</t>
        </r>
        <r>
          <rPr>
            <b/>
            <sz val="14"/>
            <color indexed="81"/>
            <rFont val="Browallia New"/>
            <family val="2"/>
          </rPr>
          <t xml:space="preserve">
หากไม่มีการเพิ่มให้ข้ามไป
</t>
        </r>
        <r>
          <rPr>
            <b/>
            <u/>
            <sz val="14"/>
            <color indexed="81"/>
            <rFont val="Browallia New"/>
            <family val="2"/>
          </rPr>
          <t>EX</t>
        </r>
        <r>
          <rPr>
            <b/>
            <sz val="14"/>
            <color indexed="81"/>
            <rFont val="Browallia New"/>
            <family val="2"/>
          </rPr>
          <t xml:space="preserve"> เ</t>
        </r>
        <r>
          <rPr>
            <sz val="14"/>
            <color indexed="81"/>
            <rFont val="Browallia New"/>
            <family val="2"/>
          </rPr>
          <t>ดิมหักเดือนละ 1,000
ต้องการเพิ่มอีกเดือนละ 500</t>
        </r>
        <r>
          <rPr>
            <b/>
            <sz val="14"/>
            <color indexed="81"/>
            <rFont val="Browallia New"/>
            <family val="2"/>
          </rPr>
          <t xml:space="preserve">
</t>
        </r>
        <r>
          <rPr>
            <b/>
            <u/>
            <sz val="14"/>
            <color indexed="81"/>
            <rFont val="Browallia New"/>
            <family val="2"/>
          </rPr>
          <t>ให้กรอกเป็นเดือนละ 1,500</t>
        </r>
        <r>
          <rPr>
            <b/>
            <sz val="14"/>
            <color indexed="81"/>
            <rFont val="Browallia New"/>
            <family val="2"/>
          </rPr>
          <t xml:space="preserve">
</t>
        </r>
        <r>
          <rPr>
            <b/>
            <u/>
            <sz val="14"/>
            <color indexed="81"/>
            <rFont val="Browallia New"/>
            <family val="2"/>
          </rPr>
          <t>EX</t>
        </r>
        <r>
          <rPr>
            <b/>
            <sz val="14"/>
            <color indexed="81"/>
            <rFont val="Browallia New"/>
            <family val="2"/>
          </rPr>
          <t xml:space="preserve">กรณีต้องการลดลง
</t>
        </r>
        <r>
          <rPr>
            <sz val="14"/>
            <color indexed="81"/>
            <rFont val="Browallia New"/>
            <family val="2"/>
          </rPr>
          <t>เดิมหักเดือนละ 1,000
ต้องการลดเดือนละ 300</t>
        </r>
        <r>
          <rPr>
            <b/>
            <sz val="14"/>
            <color indexed="81"/>
            <rFont val="Browallia New"/>
            <family val="2"/>
          </rPr>
          <t xml:space="preserve">
</t>
        </r>
        <r>
          <rPr>
            <b/>
            <u/>
            <sz val="14"/>
            <color indexed="81"/>
            <rFont val="Browallia New"/>
            <family val="2"/>
          </rPr>
          <t>ให้กรอกเป็นเดือนละ 700</t>
        </r>
        <r>
          <rPr>
            <b/>
            <sz val="14"/>
            <color indexed="81"/>
            <rFont val="Browallia New"/>
            <family val="2"/>
          </rPr>
          <t xml:space="preserve">
</t>
        </r>
      </text>
    </comment>
    <comment ref="F7" authorId="1">
      <text>
        <r>
          <rPr>
            <b/>
            <u/>
            <sz val="14"/>
            <color indexed="81"/>
            <rFont val="Browallia New"/>
            <family val="2"/>
          </rPr>
          <t>เพิ่มได้ไม่เกิน 15,000 บาท</t>
        </r>
        <r>
          <rPr>
            <b/>
            <sz val="14"/>
            <color indexed="81"/>
            <rFont val="Browallia New"/>
            <family val="2"/>
          </rPr>
          <t xml:space="preserve">
หากไม่มีการเพิ่มให้ข้ามไป
</t>
        </r>
        <r>
          <rPr>
            <b/>
            <u/>
            <sz val="14"/>
            <color indexed="81"/>
            <rFont val="Browallia New"/>
            <family val="2"/>
          </rPr>
          <t>EX</t>
        </r>
        <r>
          <rPr>
            <b/>
            <sz val="14"/>
            <color indexed="81"/>
            <rFont val="Browallia New"/>
            <family val="2"/>
          </rPr>
          <t xml:space="preserve"> เดิมหักเดือนละ 1,000
ต้องการเพิ่มอีกเดือนละ 500
</t>
        </r>
        <r>
          <rPr>
            <b/>
            <u/>
            <sz val="14"/>
            <color indexed="81"/>
            <rFont val="Browallia New"/>
            <family val="2"/>
          </rPr>
          <t>ให้กรอกเป็นเดือนละ 1,500</t>
        </r>
        <r>
          <rPr>
            <b/>
            <sz val="14"/>
            <color indexed="81"/>
            <rFont val="Browallia New"/>
            <family val="2"/>
          </rPr>
          <t xml:space="preserve">
</t>
        </r>
        <r>
          <rPr>
            <b/>
            <u/>
            <sz val="14"/>
            <color indexed="81"/>
            <rFont val="Browallia New"/>
            <family val="2"/>
          </rPr>
          <t>EX</t>
        </r>
        <r>
          <rPr>
            <b/>
            <sz val="14"/>
            <color indexed="81"/>
            <rFont val="Browallia New"/>
            <family val="2"/>
          </rPr>
          <t xml:space="preserve">กรณีต้องการลดลง
เดิมหักเดือนละ 1,000
ต้องการลดเดือนละ 300
</t>
        </r>
        <r>
          <rPr>
            <b/>
            <u/>
            <sz val="14"/>
            <color indexed="81"/>
            <rFont val="Browallia New"/>
            <family val="2"/>
          </rPr>
          <t>ให้กรอกเป็นเดือนละ 700</t>
        </r>
      </text>
    </comment>
    <comment ref="F11" authorId="0">
      <text>
        <r>
          <rPr>
            <sz val="14"/>
            <color indexed="81"/>
            <rFont val="Browallia New"/>
            <family val="2"/>
          </rPr>
          <t xml:space="preserve">รวมดอกเบี้ยในใบเสร็จ 12 เดือน (ม.ค.-ธ.ค.)
หากไม่กู้ให้ข้ามช่องนี้ไป
</t>
        </r>
      </text>
    </comment>
    <comment ref="F12" authorId="0">
      <text>
        <r>
          <rPr>
            <b/>
            <sz val="14"/>
            <color indexed="81"/>
            <rFont val="Browallia New"/>
            <family val="2"/>
          </rPr>
          <t>อัตราเงินเฉลี่ยคืนที่สหกรณ์ได้รับอนุมัติจากที่ประชุมใหญ่</t>
        </r>
      </text>
    </comment>
  </commentList>
</comments>
</file>

<file path=xl/sharedStrings.xml><?xml version="1.0" encoding="utf-8"?>
<sst xmlns="http://schemas.openxmlformats.org/spreadsheetml/2006/main" count="44" uniqueCount="35">
  <si>
    <t>การคำนวนเงินปันผลสหกรณ์ออมทรัพย์มหาวิทยาลัยกรุงเทพ จำกัด</t>
  </si>
  <si>
    <t>หักค่าหุ้นเดือนละ</t>
  </si>
  <si>
    <t>อัตราเงินปันผลที่ได้รับร้อยละ</t>
  </si>
  <si>
    <t>เงินปันผลที่สมาชิกจะได้รับเท่ากับ</t>
  </si>
  <si>
    <t>จำนวน</t>
  </si>
  <si>
    <t>บาท</t>
  </si>
  <si>
    <t>จำนวนหุ้นยกมา</t>
  </si>
  <si>
    <t>เงินปันผลหุ้นยกมา</t>
  </si>
  <si>
    <t>ก.พ.</t>
  </si>
  <si>
    <t>มี.ค.</t>
  </si>
  <si>
    <t>เม.ย.</t>
  </si>
  <si>
    <t>ม.ค.</t>
  </si>
  <si>
    <t>มิ.ย.</t>
  </si>
  <si>
    <t>ก.ค.</t>
  </si>
  <si>
    <t>ส.ค.</t>
  </si>
  <si>
    <t>ก.ย.</t>
  </si>
  <si>
    <t>พ.ย.</t>
  </si>
  <si>
    <t>ธ.ค.</t>
  </si>
  <si>
    <t>พ.ค.</t>
  </si>
  <si>
    <t>ต.ค.</t>
  </si>
  <si>
    <t xml:space="preserve">วิธีใช้โปรมแกรม : กรอกเฉพาะ    </t>
  </si>
  <si>
    <t>ช่องสีเหลือง</t>
  </si>
  <si>
    <t>การคำนวนเงินเฉลี่ยคืน: กรณีกู้เงินจากสหกรณ์</t>
  </si>
  <si>
    <t>ต่อปี</t>
  </si>
  <si>
    <t>เงินเฉลี่ยคืนให้แก่สมาชิกสหกรณ์ฯ เป็นจำนวนเงิน</t>
  </si>
  <si>
    <t>การคำนวณเงินเฉลี่ยคืน</t>
  </si>
  <si>
    <t>รวมเป็นเงินทั้งสิ้น</t>
  </si>
  <si>
    <t>Copyright © 2012 SIRIWAN'S HOMEPAGE</t>
  </si>
  <si>
    <t xml:space="preserve">มีการเปลี่ยนค่าหุ้นในเดือนก.พ. เป็นเดือนละ </t>
  </si>
  <si>
    <t xml:space="preserve">มีการเปลี่ยนค่าหุ้นในเดือน ส.ค. เป็นเดือนละ </t>
  </si>
  <si>
    <t>กรอกแทนข้อมูลเดิม</t>
  </si>
  <si>
    <t xml:space="preserve">มูลค่าหุ้นสะสม ณ วันที่ 31 ธันวาคม ปี </t>
  </si>
  <si>
    <t>นับตั้งแต่เดือนมกราคม ปี</t>
  </si>
  <si>
    <t>ดอกเบี้ยเงินกู้จ่ายสะสม รวมต่อปี</t>
  </si>
  <si>
    <t>อัตราเงินเฉลี่ยคืนให้แก่สมาชิกสหกรณ์ฯ ร้อยละ</t>
  </si>
</sst>
</file>

<file path=xl/styles.xml><?xml version="1.0" encoding="utf-8"?>
<styleSheet xmlns="http://schemas.openxmlformats.org/spreadsheetml/2006/main">
  <numFmts count="1">
    <numFmt numFmtId="43" formatCode="_(* #,##0.00_);_(* \(#,##0.00\);_(* &quot;-&quot;??_);_(@_)"/>
  </numFmts>
  <fonts count="1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1"/>
      <name val="Browallia New"/>
      <family val="2"/>
    </font>
    <font>
      <b/>
      <sz val="18"/>
      <color theme="1"/>
      <name val="Browallia New"/>
      <family val="2"/>
    </font>
    <font>
      <b/>
      <sz val="24"/>
      <color theme="1"/>
      <name val="Browallia New"/>
      <family val="2"/>
    </font>
    <font>
      <b/>
      <sz val="18"/>
      <name val="Browallia New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4"/>
      <color indexed="81"/>
      <name val="Browallia New"/>
      <family val="2"/>
    </font>
    <font>
      <b/>
      <u/>
      <sz val="14"/>
      <color indexed="81"/>
      <name val="Browallia New"/>
      <family val="2"/>
    </font>
    <font>
      <sz val="14"/>
      <color indexed="81"/>
      <name val="Browallia New"/>
      <family val="2"/>
    </font>
    <font>
      <sz val="10"/>
      <color theme="1"/>
      <name val="Browallia New"/>
      <family val="2"/>
    </font>
    <font>
      <b/>
      <sz val="16"/>
      <color indexed="81"/>
      <name val="Browallia New"/>
      <family val="2"/>
    </font>
    <font>
      <b/>
      <sz val="18"/>
      <color indexed="81"/>
      <name val="Browallia New"/>
      <family val="2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11C1FF"/>
        <bgColor indexed="64"/>
      </patternFill>
    </fill>
  </fills>
  <borders count="8">
    <border>
      <left/>
      <right/>
      <top/>
      <bottom/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 style="thin">
        <color rgb="FFFF0000"/>
      </left>
      <right style="thin">
        <color rgb="FFFF0000"/>
      </right>
      <top/>
      <bottom style="thin">
        <color rgb="FFFF0000"/>
      </bottom>
      <diagonal/>
    </border>
    <border>
      <left/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rgb="FFFF0000"/>
      </bottom>
      <diagonal/>
    </border>
    <border>
      <left/>
      <right/>
      <top style="thin">
        <color rgb="FFFF0000"/>
      </top>
      <bottom style="thin">
        <color rgb="FFFF0000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/>
      <right style="thin">
        <color rgb="FFFF0000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0" applyFont="1"/>
    <xf numFmtId="43" fontId="0" fillId="0" borderId="0" xfId="0" applyNumberFormat="1"/>
    <xf numFmtId="43" fontId="0" fillId="0" borderId="0" xfId="1" applyFont="1"/>
    <xf numFmtId="43" fontId="0" fillId="2" borderId="0" xfId="1" applyFont="1" applyFill="1"/>
    <xf numFmtId="0" fontId="0" fillId="2" borderId="0" xfId="0" applyFill="1"/>
    <xf numFmtId="43" fontId="0" fillId="2" borderId="0" xfId="0" applyNumberFormat="1" applyFill="1"/>
    <xf numFmtId="0" fontId="2" fillId="0" borderId="0" xfId="0" applyFont="1" applyFill="1"/>
    <xf numFmtId="0" fontId="3" fillId="4" borderId="0" xfId="0" applyFont="1" applyFill="1" applyBorder="1" applyAlignment="1"/>
    <xf numFmtId="0" fontId="5" fillId="4" borderId="0" xfId="0" applyFont="1" applyFill="1" applyBorder="1"/>
    <xf numFmtId="0" fontId="3" fillId="4" borderId="0" xfId="0" applyFont="1" applyFill="1"/>
    <xf numFmtId="0" fontId="2" fillId="4" borderId="0" xfId="0" applyFont="1" applyFill="1"/>
    <xf numFmtId="0" fontId="3" fillId="4" borderId="0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4" fillId="4" borderId="0" xfId="0" applyFont="1" applyFill="1" applyBorder="1" applyAlignment="1">
      <alignment horizontal="center"/>
    </xf>
    <xf numFmtId="0" fontId="0" fillId="0" borderId="0" xfId="0" applyFill="1"/>
    <xf numFmtId="43" fontId="0" fillId="0" borderId="0" xfId="1" applyFont="1" applyFill="1"/>
    <xf numFmtId="43" fontId="0" fillId="0" borderId="0" xfId="0" applyNumberFormat="1" applyFill="1"/>
    <xf numFmtId="0" fontId="3" fillId="5" borderId="0" xfId="0" applyFont="1" applyFill="1" applyBorder="1" applyAlignment="1">
      <alignment horizontal="center"/>
    </xf>
    <xf numFmtId="43" fontId="3" fillId="2" borderId="1" xfId="1" applyFont="1" applyFill="1" applyBorder="1" applyProtection="1">
      <protection locked="0"/>
    </xf>
    <xf numFmtId="43" fontId="3" fillId="2" borderId="2" xfId="1" applyFont="1" applyFill="1" applyBorder="1" applyProtection="1">
      <protection locked="0"/>
    </xf>
    <xf numFmtId="0" fontId="3" fillId="4" borderId="4" xfId="0" applyFont="1" applyFill="1" applyBorder="1"/>
    <xf numFmtId="0" fontId="2" fillId="4" borderId="4" xfId="0" applyFont="1" applyFill="1" applyBorder="1"/>
    <xf numFmtId="43" fontId="3" fillId="3" borderId="1" xfId="0" applyNumberFormat="1" applyFont="1" applyFill="1" applyBorder="1"/>
    <xf numFmtId="0" fontId="3" fillId="3" borderId="5" xfId="0" applyFont="1" applyFill="1" applyBorder="1"/>
    <xf numFmtId="0" fontId="2" fillId="3" borderId="5" xfId="0" applyFont="1" applyFill="1" applyBorder="1"/>
    <xf numFmtId="0" fontId="2" fillId="3" borderId="3" xfId="0" applyFont="1" applyFill="1" applyBorder="1"/>
    <xf numFmtId="0" fontId="3" fillId="4" borderId="7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43" fontId="3" fillId="2" borderId="1" xfId="1" applyFont="1" applyFill="1" applyBorder="1" applyAlignment="1" applyProtection="1">
      <alignment horizontal="center"/>
      <protection locked="0"/>
    </xf>
    <xf numFmtId="0" fontId="2" fillId="4" borderId="5" xfId="0" applyFont="1" applyFill="1" applyBorder="1"/>
    <xf numFmtId="43" fontId="3" fillId="2" borderId="2" xfId="1" applyFont="1" applyFill="1" applyBorder="1" applyAlignment="1" applyProtection="1">
      <alignment horizontal="center"/>
      <protection locked="0"/>
    </xf>
    <xf numFmtId="43" fontId="3" fillId="5" borderId="1" xfId="1" applyFont="1" applyFill="1" applyBorder="1" applyAlignment="1">
      <alignment horizontal="center"/>
    </xf>
    <xf numFmtId="0" fontId="3" fillId="2" borderId="4" xfId="0" applyFont="1" applyFill="1" applyBorder="1" applyProtection="1">
      <protection locked="0"/>
    </xf>
    <xf numFmtId="0" fontId="3" fillId="2" borderId="2" xfId="0" applyFont="1" applyFill="1" applyBorder="1" applyProtection="1">
      <protection locked="0"/>
    </xf>
    <xf numFmtId="43" fontId="5" fillId="2" borderId="2" xfId="1" applyFont="1" applyFill="1" applyBorder="1" applyProtection="1">
      <protection locked="0"/>
    </xf>
    <xf numFmtId="0" fontId="3" fillId="6" borderId="0" xfId="0" applyFont="1" applyFill="1" applyBorder="1" applyAlignment="1">
      <alignment horizontal="left"/>
    </xf>
    <xf numFmtId="0" fontId="3" fillId="6" borderId="0" xfId="0" applyFont="1" applyFill="1" applyBorder="1" applyAlignment="1">
      <alignment horizontal="center"/>
    </xf>
    <xf numFmtId="0" fontId="3" fillId="6" borderId="7" xfId="0" applyFont="1" applyFill="1" applyBorder="1" applyAlignment="1">
      <alignment horizontal="center"/>
    </xf>
    <xf numFmtId="43" fontId="3" fillId="6" borderId="1" xfId="1" applyFont="1" applyFill="1" applyBorder="1" applyAlignment="1">
      <alignment horizontal="center"/>
    </xf>
    <xf numFmtId="9" fontId="4" fillId="6" borderId="6" xfId="2" applyFont="1" applyFill="1" applyBorder="1" applyAlignment="1">
      <alignment horizontal="center"/>
    </xf>
    <xf numFmtId="9" fontId="4" fillId="6" borderId="5" xfId="2" applyFont="1" applyFill="1" applyBorder="1" applyAlignment="1">
      <alignment horizontal="center"/>
    </xf>
    <xf numFmtId="9" fontId="4" fillId="6" borderId="3" xfId="2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11" fillId="0" borderId="0" xfId="0" applyFont="1" applyAlignment="1">
      <alignment horizontal="left"/>
    </xf>
    <xf numFmtId="0" fontId="4" fillId="6" borderId="6" xfId="0" applyFont="1" applyFill="1" applyBorder="1" applyAlignment="1">
      <alignment horizontal="center"/>
    </xf>
    <xf numFmtId="0" fontId="4" fillId="6" borderId="5" xfId="0" applyFont="1" applyFill="1" applyBorder="1" applyAlignment="1">
      <alignment horizontal="center"/>
    </xf>
    <xf numFmtId="0" fontId="4" fillId="6" borderId="3" xfId="0" applyFont="1" applyFill="1" applyBorder="1" applyAlignment="1">
      <alignment horizontal="center"/>
    </xf>
    <xf numFmtId="0" fontId="3" fillId="4" borderId="0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0" xfId="0" applyFont="1" applyFill="1" applyAlignment="1">
      <alignment horizontal="left"/>
    </xf>
    <xf numFmtId="0" fontId="3" fillId="6" borderId="6" xfId="0" applyFont="1" applyFill="1" applyBorder="1" applyAlignment="1">
      <alignment horizontal="left"/>
    </xf>
    <xf numFmtId="0" fontId="3" fillId="6" borderId="5" xfId="0" applyFont="1" applyFill="1" applyBorder="1" applyAlignment="1">
      <alignment horizontal="left"/>
    </xf>
    <xf numFmtId="0" fontId="3" fillId="6" borderId="3" xfId="0" applyFont="1" applyFill="1" applyBorder="1" applyAlignment="1">
      <alignment horizontal="left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9" defaultPivotStyle="PivotStyleLight16"/>
  <colors>
    <mruColors>
      <color rgb="FF11C1FF"/>
      <color rgb="FF99FF99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"/>
  <sheetViews>
    <sheetView tabSelected="1" workbookViewId="0">
      <selection activeCell="F3" sqref="F3"/>
    </sheetView>
  </sheetViews>
  <sheetFormatPr defaultRowHeight="25.5"/>
  <cols>
    <col min="1" max="1" width="30.140625" style="1" customWidth="1"/>
    <col min="2" max="2" width="6.5703125" style="1" customWidth="1"/>
    <col min="3" max="3" width="13.7109375" style="1" customWidth="1"/>
    <col min="4" max="5" width="9.140625" style="1"/>
    <col min="6" max="6" width="16.140625" style="1" bestFit="1" customWidth="1"/>
    <col min="7" max="10" width="9.140625" style="1"/>
    <col min="11" max="20" width="9.140625" style="11"/>
    <col min="21" max="16384" width="9.140625" style="1"/>
  </cols>
  <sheetData>
    <row r="1" spans="1:20" ht="26.25">
      <c r="A1" s="43" t="s">
        <v>20</v>
      </c>
      <c r="B1" s="43"/>
      <c r="C1" s="33" t="s">
        <v>21</v>
      </c>
      <c r="D1" s="43" t="s">
        <v>30</v>
      </c>
      <c r="E1" s="43"/>
      <c r="F1" s="43"/>
      <c r="G1" s="22"/>
      <c r="H1" s="22"/>
      <c r="I1" s="22"/>
      <c r="J1" s="22"/>
    </row>
    <row r="2" spans="1:20" ht="35.25">
      <c r="A2" s="40" t="s">
        <v>0</v>
      </c>
      <c r="B2" s="41"/>
      <c r="C2" s="41"/>
      <c r="D2" s="41"/>
      <c r="E2" s="41"/>
      <c r="F2" s="41"/>
      <c r="G2" s="41"/>
      <c r="H2" s="41"/>
      <c r="I2" s="41"/>
      <c r="J2" s="42"/>
    </row>
    <row r="3" spans="1:20" ht="26.25">
      <c r="A3" s="8" t="s">
        <v>31</v>
      </c>
      <c r="B3" s="8"/>
      <c r="C3" s="8"/>
      <c r="D3" s="34">
        <v>2553</v>
      </c>
      <c r="E3" s="9" t="s">
        <v>4</v>
      </c>
      <c r="F3" s="35">
        <v>0</v>
      </c>
      <c r="G3" s="10" t="s">
        <v>5</v>
      </c>
      <c r="H3" s="11"/>
      <c r="I3" s="11"/>
      <c r="J3" s="11"/>
    </row>
    <row r="4" spans="1:20" ht="26.25">
      <c r="A4" s="10" t="s">
        <v>32</v>
      </c>
      <c r="B4" s="10">
        <f>D3+1</f>
        <v>2554</v>
      </c>
      <c r="C4" s="50" t="s">
        <v>1</v>
      </c>
      <c r="D4" s="50"/>
      <c r="E4" s="50"/>
      <c r="F4" s="19">
        <v>0</v>
      </c>
      <c r="G4" s="10" t="s">
        <v>5</v>
      </c>
      <c r="H4" s="11"/>
      <c r="I4" s="11"/>
      <c r="J4" s="11"/>
    </row>
    <row r="5" spans="1:20" ht="26.25">
      <c r="A5" s="10" t="s">
        <v>2</v>
      </c>
      <c r="B5" s="10"/>
      <c r="C5" s="10"/>
      <c r="D5" s="10"/>
      <c r="E5" s="10"/>
      <c r="F5" s="19">
        <v>0</v>
      </c>
      <c r="G5" s="10" t="s">
        <v>23</v>
      </c>
      <c r="H5" s="11"/>
      <c r="I5" s="11"/>
      <c r="J5" s="11"/>
    </row>
    <row r="6" spans="1:20" ht="26.25">
      <c r="A6" s="10" t="s">
        <v>28</v>
      </c>
      <c r="B6" s="10"/>
      <c r="C6" s="10"/>
      <c r="D6" s="10"/>
      <c r="E6" s="10"/>
      <c r="F6" s="19">
        <v>0</v>
      </c>
      <c r="G6" s="10" t="s">
        <v>5</v>
      </c>
      <c r="H6" s="11"/>
      <c r="I6" s="11"/>
      <c r="J6" s="11"/>
    </row>
    <row r="7" spans="1:20" ht="26.25">
      <c r="A7" s="21" t="s">
        <v>29</v>
      </c>
      <c r="B7" s="21"/>
      <c r="C7" s="21"/>
      <c r="D7" s="21"/>
      <c r="E7" s="21"/>
      <c r="F7" s="20">
        <v>0</v>
      </c>
      <c r="G7" s="21" t="s">
        <v>5</v>
      </c>
      <c r="H7" s="22"/>
      <c r="I7" s="22"/>
      <c r="J7" s="22"/>
    </row>
    <row r="8" spans="1:20" ht="26.25">
      <c r="A8" s="51" t="s">
        <v>3</v>
      </c>
      <c r="B8" s="52"/>
      <c r="C8" s="52"/>
      <c r="D8" s="52"/>
      <c r="E8" s="53"/>
      <c r="F8" s="23">
        <f>คำนวณ!G18</f>
        <v>0</v>
      </c>
      <c r="G8" s="24" t="s">
        <v>5</v>
      </c>
      <c r="H8" s="25"/>
      <c r="I8" s="25"/>
      <c r="J8" s="26"/>
    </row>
    <row r="9" spans="1:20" s="11" customFormat="1">
      <c r="A9" s="30"/>
      <c r="B9" s="30"/>
      <c r="C9" s="30"/>
      <c r="D9" s="30"/>
      <c r="E9" s="30"/>
      <c r="F9" s="30"/>
      <c r="G9" s="30"/>
      <c r="H9" s="30"/>
      <c r="I9" s="30"/>
      <c r="J9" s="30"/>
    </row>
    <row r="10" spans="1:20" ht="35.25">
      <c r="A10" s="45" t="s">
        <v>22</v>
      </c>
      <c r="B10" s="46"/>
      <c r="C10" s="46"/>
      <c r="D10" s="46"/>
      <c r="E10" s="46"/>
      <c r="F10" s="46"/>
      <c r="G10" s="46"/>
      <c r="H10" s="46"/>
      <c r="I10" s="46"/>
      <c r="J10" s="47"/>
    </row>
    <row r="11" spans="1:20" s="7" customFormat="1" ht="26.25">
      <c r="A11" s="48" t="s">
        <v>33</v>
      </c>
      <c r="B11" s="48"/>
      <c r="C11" s="48"/>
      <c r="D11" s="48"/>
      <c r="E11" s="49"/>
      <c r="F11" s="31">
        <v>0</v>
      </c>
      <c r="G11" s="12" t="s">
        <v>5</v>
      </c>
      <c r="H11" s="12"/>
      <c r="I11" s="12"/>
      <c r="J11" s="12"/>
      <c r="K11" s="11"/>
      <c r="L11" s="11"/>
      <c r="M11" s="11"/>
      <c r="N11" s="11"/>
      <c r="O11" s="11"/>
      <c r="P11" s="11"/>
      <c r="Q11" s="11"/>
      <c r="R11" s="11"/>
      <c r="S11" s="11"/>
      <c r="T11" s="11"/>
    </row>
    <row r="12" spans="1:20" s="7" customFormat="1" ht="26.25">
      <c r="A12" s="13" t="s">
        <v>34</v>
      </c>
      <c r="B12" s="12"/>
      <c r="C12" s="12"/>
      <c r="D12" s="12"/>
      <c r="E12" s="27"/>
      <c r="F12" s="29">
        <v>0</v>
      </c>
      <c r="G12" s="12" t="s">
        <v>23</v>
      </c>
      <c r="H12" s="12"/>
      <c r="I12" s="12"/>
      <c r="J12" s="12"/>
      <c r="K12" s="11"/>
      <c r="L12" s="11"/>
      <c r="M12" s="11"/>
      <c r="N12" s="11"/>
      <c r="O12" s="11"/>
      <c r="P12" s="11"/>
      <c r="Q12" s="11"/>
      <c r="R12" s="11"/>
      <c r="S12" s="11"/>
      <c r="T12" s="11"/>
    </row>
    <row r="13" spans="1:20" s="7" customFormat="1" ht="26.25">
      <c r="A13" s="36" t="s">
        <v>24</v>
      </c>
      <c r="B13" s="37"/>
      <c r="C13" s="37"/>
      <c r="D13" s="37"/>
      <c r="E13" s="38"/>
      <c r="F13" s="39">
        <f>คำนวณ!B22</f>
        <v>0</v>
      </c>
      <c r="G13" s="37" t="s">
        <v>5</v>
      </c>
      <c r="H13" s="37"/>
      <c r="I13" s="37"/>
      <c r="J13" s="37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1:20" s="7" customFormat="1" ht="26.25">
      <c r="A14" s="36" t="str">
        <f>A8</f>
        <v>เงินปันผลที่สมาชิกจะได้รับเท่ากับ</v>
      </c>
      <c r="B14" s="37"/>
      <c r="C14" s="37"/>
      <c r="D14" s="37"/>
      <c r="E14" s="38"/>
      <c r="F14" s="39">
        <f>F8</f>
        <v>0</v>
      </c>
      <c r="G14" s="37" t="s">
        <v>5</v>
      </c>
      <c r="H14" s="37"/>
      <c r="I14" s="37"/>
      <c r="J14" s="37"/>
      <c r="K14" s="11"/>
      <c r="L14" s="11"/>
      <c r="M14" s="11"/>
      <c r="N14" s="11"/>
      <c r="O14" s="11"/>
      <c r="P14" s="11"/>
      <c r="Q14" s="11"/>
      <c r="R14" s="11"/>
      <c r="S14" s="11"/>
      <c r="T14" s="11"/>
    </row>
    <row r="15" spans="1:20" s="7" customFormat="1" ht="26.25">
      <c r="A15" s="18" t="s">
        <v>26</v>
      </c>
      <c r="B15" s="18"/>
      <c r="C15" s="18"/>
      <c r="D15" s="18"/>
      <c r="E15" s="28"/>
      <c r="F15" s="32">
        <f>F8+F13</f>
        <v>0</v>
      </c>
      <c r="G15" s="18" t="s">
        <v>5</v>
      </c>
      <c r="H15" s="18"/>
      <c r="I15" s="18"/>
      <c r="J15" s="18"/>
      <c r="K15" s="11"/>
      <c r="L15" s="11"/>
      <c r="M15" s="11"/>
      <c r="N15" s="11"/>
      <c r="O15" s="11"/>
      <c r="P15" s="11"/>
      <c r="Q15" s="11"/>
      <c r="R15" s="11"/>
      <c r="S15" s="11"/>
      <c r="T15" s="11"/>
    </row>
    <row r="16" spans="1:20" s="7" customFormat="1" ht="18.75" customHeight="1">
      <c r="A16" s="14"/>
      <c r="B16" s="14"/>
      <c r="C16" s="14"/>
      <c r="D16" s="14"/>
      <c r="E16" s="14"/>
      <c r="F16" s="14"/>
      <c r="G16" s="14"/>
      <c r="H16" s="14"/>
      <c r="I16" s="14"/>
      <c r="J16" s="14"/>
      <c r="K16" s="11"/>
      <c r="L16" s="11"/>
      <c r="M16" s="11"/>
      <c r="N16" s="11"/>
      <c r="O16" s="11"/>
      <c r="P16" s="11"/>
      <c r="Q16" s="11"/>
      <c r="R16" s="11"/>
      <c r="S16" s="11"/>
      <c r="T16" s="11"/>
    </row>
    <row r="17" spans="1:10">
      <c r="A17" s="44" t="s">
        <v>27</v>
      </c>
      <c r="B17" s="44"/>
      <c r="C17" s="44"/>
      <c r="D17" s="44"/>
      <c r="E17" s="44"/>
      <c r="F17" s="44"/>
      <c r="G17" s="44"/>
      <c r="H17" s="44"/>
      <c r="I17" s="44"/>
      <c r="J17" s="44"/>
    </row>
  </sheetData>
  <sheetProtection password="CC52" sheet="1" objects="1" scenarios="1"/>
  <mergeCells count="8">
    <mergeCell ref="A2:J2"/>
    <mergeCell ref="A1:B1"/>
    <mergeCell ref="A17:J17"/>
    <mergeCell ref="A10:J10"/>
    <mergeCell ref="A11:E11"/>
    <mergeCell ref="C4:E4"/>
    <mergeCell ref="A8:E8"/>
    <mergeCell ref="D1:F1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G22"/>
  <sheetViews>
    <sheetView workbookViewId="0">
      <selection activeCell="D6" sqref="D6"/>
    </sheetView>
  </sheetViews>
  <sheetFormatPr defaultRowHeight="15"/>
  <cols>
    <col min="1" max="1" width="21.42578125" customWidth="1"/>
    <col min="2" max="2" width="16" style="3" customWidth="1"/>
    <col min="3" max="3" width="11.140625" customWidth="1"/>
    <col min="4" max="4" width="9.5703125" bestFit="1" customWidth="1"/>
    <col min="5" max="5" width="9.85546875" customWidth="1"/>
    <col min="6" max="6" width="9.140625" style="3"/>
    <col min="7" max="7" width="11.5703125" bestFit="1" customWidth="1"/>
  </cols>
  <sheetData>
    <row r="2" spans="1:7">
      <c r="A2" t="s">
        <v>6</v>
      </c>
      <c r="G2" s="3">
        <f>การคำนวนเงินปันผลสหกรณ์มกท.!F3</f>
        <v>0</v>
      </c>
    </row>
    <row r="3" spans="1:7">
      <c r="A3" t="s">
        <v>7</v>
      </c>
      <c r="G3" s="4">
        <f>(G2*การคำนวนเงินปันผลสหกรณ์มกท.!F5)/100</f>
        <v>0</v>
      </c>
    </row>
    <row r="5" spans="1:7">
      <c r="A5" t="s">
        <v>11</v>
      </c>
      <c r="B5" s="3">
        <f>การคำนวนเงินปันผลสหกรณ์มกท.!F4</f>
        <v>0</v>
      </c>
      <c r="C5" s="2">
        <f>B5</f>
        <v>0</v>
      </c>
      <c r="D5" s="2">
        <f>C5</f>
        <v>0</v>
      </c>
      <c r="E5" s="3">
        <f>(D5*การคำนวนเงินปันผลสหกรณ์มกท.!F5)/100/12</f>
        <v>0</v>
      </c>
      <c r="F5" s="3">
        <v>11</v>
      </c>
      <c r="G5" s="3">
        <f>E5*F5</f>
        <v>0</v>
      </c>
    </row>
    <row r="6" spans="1:7">
      <c r="A6" s="5" t="s">
        <v>8</v>
      </c>
      <c r="B6" s="4">
        <f>การคำนวนเงินปันผลสหกรณ์มกท.!F6</f>
        <v>0</v>
      </c>
      <c r="C6" s="6">
        <f>B6</f>
        <v>0</v>
      </c>
      <c r="D6" s="6">
        <f>IF(C6&lt;1,C5,B6)</f>
        <v>0</v>
      </c>
      <c r="E6" s="3">
        <f>(D6*การคำนวนเงินปันผลสหกรณ์มกท.!F5)/100/12</f>
        <v>0</v>
      </c>
      <c r="F6" s="3">
        <v>10</v>
      </c>
      <c r="G6" s="3">
        <f>E6*F6</f>
        <v>0</v>
      </c>
    </row>
    <row r="7" spans="1:7">
      <c r="A7" s="15" t="s">
        <v>9</v>
      </c>
      <c r="B7" s="16">
        <f>B6</f>
        <v>0</v>
      </c>
      <c r="C7" s="17"/>
      <c r="D7" s="16">
        <f>D6</f>
        <v>0</v>
      </c>
      <c r="E7" s="3">
        <f>(D7*การคำนวนเงินปันผลสหกรณ์มกท.!F5)/100/12</f>
        <v>0</v>
      </c>
      <c r="F7" s="3">
        <v>9</v>
      </c>
      <c r="G7" s="3">
        <f t="shared" ref="G7:G15" si="0">E7*F7</f>
        <v>0</v>
      </c>
    </row>
    <row r="8" spans="1:7">
      <c r="A8" t="s">
        <v>10</v>
      </c>
      <c r="B8" s="3">
        <f>B7</f>
        <v>0</v>
      </c>
      <c r="C8" s="2"/>
      <c r="D8" s="2">
        <f>D7</f>
        <v>0</v>
      </c>
      <c r="E8" s="3">
        <f>(D8*การคำนวนเงินปันผลสหกรณ์มกท.!F5)/100/12</f>
        <v>0</v>
      </c>
      <c r="F8" s="3">
        <v>8</v>
      </c>
      <c r="G8" s="3">
        <f t="shared" si="0"/>
        <v>0</v>
      </c>
    </row>
    <row r="9" spans="1:7">
      <c r="A9" t="s">
        <v>18</v>
      </c>
      <c r="B9" s="3">
        <f>B7</f>
        <v>0</v>
      </c>
      <c r="C9" s="2"/>
      <c r="D9" s="2">
        <f>D7</f>
        <v>0</v>
      </c>
      <c r="E9" s="3">
        <f>(D9*การคำนวนเงินปันผลสหกรณ์มกท.!F5)/100/12</f>
        <v>0</v>
      </c>
      <c r="F9" s="3">
        <v>7</v>
      </c>
      <c r="G9" s="3">
        <f t="shared" si="0"/>
        <v>0</v>
      </c>
    </row>
    <row r="10" spans="1:7">
      <c r="A10" t="s">
        <v>12</v>
      </c>
      <c r="B10" s="3">
        <f>B9</f>
        <v>0</v>
      </c>
      <c r="C10" s="2"/>
      <c r="D10" s="2">
        <f>D9</f>
        <v>0</v>
      </c>
      <c r="E10" s="3">
        <f>(D10*การคำนวนเงินปันผลสหกรณ์มกท.!F5)/100/12</f>
        <v>0</v>
      </c>
      <c r="F10" s="3">
        <v>6</v>
      </c>
      <c r="G10" s="3">
        <f t="shared" si="0"/>
        <v>0</v>
      </c>
    </row>
    <row r="11" spans="1:7">
      <c r="A11" t="s">
        <v>13</v>
      </c>
      <c r="B11" s="3">
        <f>B7</f>
        <v>0</v>
      </c>
      <c r="C11" s="2">
        <f>D11</f>
        <v>0</v>
      </c>
      <c r="D11" s="2">
        <f>D7</f>
        <v>0</v>
      </c>
      <c r="E11" s="3">
        <f>(D11*การคำนวนเงินปันผลสหกรณ์มกท.!F5)/100/12</f>
        <v>0</v>
      </c>
      <c r="F11" s="3">
        <v>5</v>
      </c>
      <c r="G11" s="3">
        <f t="shared" si="0"/>
        <v>0</v>
      </c>
    </row>
    <row r="12" spans="1:7">
      <c r="A12" s="5" t="s">
        <v>14</v>
      </c>
      <c r="B12" s="4">
        <f>การคำนวนเงินปันผลสหกรณ์มกท.!F7</f>
        <v>0</v>
      </c>
      <c r="C12" s="6">
        <f>B12</f>
        <v>0</v>
      </c>
      <c r="D12" s="4">
        <f>IF(C12&lt;1,C11,B12)</f>
        <v>0</v>
      </c>
      <c r="E12" s="3">
        <f>(D12*การคำนวนเงินปันผลสหกรณ์มกท.!F5)/100/12</f>
        <v>0</v>
      </c>
      <c r="F12" s="3">
        <v>4</v>
      </c>
      <c r="G12" s="3">
        <f>E12*F12</f>
        <v>0</v>
      </c>
    </row>
    <row r="13" spans="1:7">
      <c r="A13" t="s">
        <v>15</v>
      </c>
      <c r="B13" s="3">
        <f>B12</f>
        <v>0</v>
      </c>
      <c r="D13" s="2">
        <f>D12</f>
        <v>0</v>
      </c>
      <c r="E13" s="3">
        <f>(D13*การคำนวนเงินปันผลสหกรณ์มกท.!F5)/100/12</f>
        <v>0</v>
      </c>
      <c r="F13" s="3">
        <v>3</v>
      </c>
      <c r="G13" s="3">
        <f t="shared" si="0"/>
        <v>0</v>
      </c>
    </row>
    <row r="14" spans="1:7">
      <c r="A14" t="s">
        <v>19</v>
      </c>
      <c r="B14" s="3">
        <f>B13</f>
        <v>0</v>
      </c>
      <c r="D14" s="2">
        <f>D12</f>
        <v>0</v>
      </c>
      <c r="E14" s="3">
        <f>(D14*การคำนวนเงินปันผลสหกรณ์มกท.!F5)/100/12</f>
        <v>0</v>
      </c>
      <c r="F14" s="3">
        <v>2</v>
      </c>
      <c r="G14" s="3">
        <f t="shared" si="0"/>
        <v>0</v>
      </c>
    </row>
    <row r="15" spans="1:7">
      <c r="A15" t="s">
        <v>16</v>
      </c>
      <c r="B15" s="3">
        <f>B14</f>
        <v>0</v>
      </c>
      <c r="D15" s="2">
        <f>D12</f>
        <v>0</v>
      </c>
      <c r="E15" s="3">
        <f>(D15*การคำนวนเงินปันผลสหกรณ์มกท.!F5)/100/12</f>
        <v>0</v>
      </c>
      <c r="F15" s="3">
        <v>1</v>
      </c>
      <c r="G15" s="3">
        <f t="shared" si="0"/>
        <v>0</v>
      </c>
    </row>
    <row r="16" spans="1:7">
      <c r="A16" t="s">
        <v>17</v>
      </c>
      <c r="D16" s="2"/>
      <c r="E16" s="3"/>
      <c r="G16" s="3"/>
    </row>
    <row r="17" spans="1:7">
      <c r="G17" s="6">
        <f>SUM(G5:G15)</f>
        <v>0</v>
      </c>
    </row>
    <row r="18" spans="1:7">
      <c r="G18" s="2">
        <f>G3+G17</f>
        <v>0</v>
      </c>
    </row>
    <row r="20" spans="1:7">
      <c r="A20" t="s">
        <v>25</v>
      </c>
      <c r="B20" s="3">
        <f>การคำนวนเงินปันผลสหกรณ์มกท.!F11</f>
        <v>0</v>
      </c>
      <c r="C20" s="2">
        <f>การคำนวนเงินปันผลสหกรณ์มกท.!F12</f>
        <v>0</v>
      </c>
    </row>
    <row r="22" spans="1:7">
      <c r="B22" s="4">
        <f>B20*C20/100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การคำนวนเงินปันผลสหกรณ์มกท.</vt:lpstr>
      <vt:lpstr>คำนวณ</vt:lpstr>
      <vt:lpstr>Sheet3</vt:lpstr>
      <vt:lpstr>Sheet1</vt:lpstr>
    </vt:vector>
  </TitlesOfParts>
  <Company>ok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ok</dc:creator>
  <cp:lastModifiedBy>ok</cp:lastModifiedBy>
  <dcterms:created xsi:type="dcterms:W3CDTF">2011-05-07T04:25:17Z</dcterms:created>
  <dcterms:modified xsi:type="dcterms:W3CDTF">2012-03-14T16:23:28Z</dcterms:modified>
</cp:coreProperties>
</file>